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108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l="1"/>
</calcChain>
</file>

<file path=xl/sharedStrings.xml><?xml version="1.0" encoding="utf-8"?>
<sst xmlns="http://schemas.openxmlformats.org/spreadsheetml/2006/main" count="271" uniqueCount="87">
  <si>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</si>
  <si>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</si>
  <si>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</si>
  <si>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</si>
  <si>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</si>
  <si>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</si>
  <si>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</si>
  <si>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</si>
  <si>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</si>
  <si>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</si>
  <si>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</si>
  <si>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</si>
  <si>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</si>
  <si>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</si>
  <si>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</si>
  <si>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</si>
  <si>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</si>
  <si>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</si>
  <si>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</si>
  <si>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</si>
  <si>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</si>
  <si>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</si>
  <si>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</si>
  <si>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</si>
  <si>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</si>
  <si>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</si>
  <si>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</si>
  <si>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</si>
  <si>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</si>
  <si>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</si>
  <si>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</si>
  <si>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</si>
  <si>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</si>
  <si>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</si>
  <si>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</si>
  <si>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</si>
  <si>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</si>
  <si>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</si>
  <si>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</si>
  <si>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</si>
  <si>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каша рисовая с маслом</t>
  </si>
  <si>
    <t>54-25.1к</t>
  </si>
  <si>
    <t>54-23гн</t>
  </si>
  <si>
    <t>Хлеб йодированный</t>
  </si>
  <si>
    <t>Пром.</t>
  </si>
  <si>
    <t>яблоко</t>
  </si>
  <si>
    <t xml:space="preserve">Сыр твердых сортов в нарезке </t>
  </si>
  <si>
    <t>54-1з</t>
  </si>
  <si>
    <t>54-4г</t>
  </si>
  <si>
    <t>Соус красный основной</t>
  </si>
  <si>
    <t>54-3соус</t>
  </si>
  <si>
    <t>Компот из кураги</t>
  </si>
  <si>
    <t>54-2хн</t>
  </si>
  <si>
    <t>54-11г</t>
  </si>
  <si>
    <t>чай с лимоном и сахаром</t>
  </si>
  <si>
    <t>54-3гн</t>
  </si>
  <si>
    <t>хлеб йодированный</t>
  </si>
  <si>
    <t>пром.</t>
  </si>
  <si>
    <t>Компот из сухофруктов</t>
  </si>
  <si>
    <t>54-1хн</t>
  </si>
  <si>
    <t>Хлеб</t>
  </si>
  <si>
    <t>54-1гн</t>
  </si>
  <si>
    <t>чай с сахаром</t>
  </si>
  <si>
    <t>каша пшенная с маслом</t>
  </si>
  <si>
    <t>54-1г</t>
  </si>
  <si>
    <t>плов с мясом</t>
  </si>
  <si>
    <t>54-11м</t>
  </si>
  <si>
    <t xml:space="preserve">Кисель </t>
  </si>
  <si>
    <t>54-21хн</t>
  </si>
  <si>
    <t>пром</t>
  </si>
  <si>
    <t>Жаркое по  домашнему</t>
  </si>
  <si>
    <t>54-9м</t>
  </si>
  <si>
    <t>МБОУ БИЧУРСКАЯ СОШ№1</t>
  </si>
  <si>
    <t xml:space="preserve">каша гречневая рассыпчатая /котлета мясная(говядина)  </t>
  </si>
  <si>
    <t>Запеканка из творога с шоколадным соусом</t>
  </si>
  <si>
    <t xml:space="preserve"> Каша перловая рассыпчатая/гуляш из говядины</t>
  </si>
  <si>
    <t>чай с молоком</t>
  </si>
  <si>
    <t>Картофельное пюре/котлета рыбная (минтай)</t>
  </si>
  <si>
    <t>макаронные изделия отварные /тефтели мясные</t>
  </si>
  <si>
    <t>Картофельное пюре /горбуша запеченая</t>
  </si>
  <si>
    <t>вафли</t>
  </si>
  <si>
    <t>54-6к</t>
  </si>
  <si>
    <t>ИвановаСветлана Григорьевна</t>
  </si>
  <si>
    <t>зелёный горошек</t>
  </si>
  <si>
    <t>54-20з</t>
  </si>
  <si>
    <t>кукуруза сахарная</t>
  </si>
  <si>
    <t>54-21з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</si>
</sst>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1" fillId="2" borderId="1" xfId="0" applyNumberFormat="1" applyFont="1" applyFill="1" applyBorder="1" applyAlignment="1" applyProtection="1">
      <alignment vertical="top" wrapText="1"/>
      <protection locked="0"/>
    </xf>
    <xf numFmtId="0" fontId="11" fillId="2" borderId="11" xfId="0" applyNumberFormat="1" applyFont="1" applyFill="1" applyBorder="1" applyAlignment="1" applyProtection="1">
      <alignment vertical="top" wrapText="1"/>
      <protection locked="0"/>
    </xf>
    <xf numFmtId="0" fontId="2" fillId="0" borderId="0" xfId="0" applyNumberFormat="1" applyFont="1" applyProtection="1">
      <protection locked="0"/>
    </xf>
    <xf numFmtId="0" fontId="2" fillId="4" borderId="0" xfId="0" applyNumberFormat="1" applyFont="1" applyFill="1" applyProtection="1">
      <protection locked="0"/>
    </xf>
    <xf numFmtId="0" fontId="2" fillId="4" borderId="0" xfId="0" applyNumberFormat="1" applyFont="1" applyFill="1" applyAlignment="1" applyProtection="1">
      <alignment horizontal="center"/>
      <protection locked="0"/>
    </xf>
    <xf numFmtId="0" fontId="2" fillId="3" borderId="22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NumberFormat="1" applyFont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54" zoomScaleNormal="154" workbookViewId="0">
      <pane xSplit="4" ySplit="5" topLeftCell="E60" activePane="bottomRight" state="frozen"/>
      <selection pane="topRight"/>
      <selection pane="bottomLeft"/>
      <selection pane="bottomRight" activeCell="E68" sqref="E68:K6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4" t="s">
        <v>72</v>
      </c>
      <c r="D1" s="65"/>
      <c r="E1" s="66"/>
      <c r="F1" s="3" t="s">
        <v>1</v>
      </c>
      <c r="G1" s="1" t="s">
        <v>2</v>
      </c>
      <c r="H1" s="67" t="s">
        <v>39</v>
      </c>
      <c r="I1" s="68"/>
      <c r="J1" s="68"/>
      <c r="K1" s="69"/>
    </row>
    <row r="2" spans="1:12" ht="18" x14ac:dyDescent="0.2">
      <c r="A2" s="4" t="s">
        <v>3</v>
      </c>
      <c r="C2" s="1"/>
      <c r="G2" s="1" t="s">
        <v>4</v>
      </c>
      <c r="H2" s="67" t="s">
        <v>82</v>
      </c>
      <c r="I2" s="68"/>
      <c r="J2" s="68"/>
      <c r="K2" s="69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40</v>
      </c>
      <c r="F6" s="21">
        <v>210</v>
      </c>
      <c r="G6" s="21">
        <v>7.8</v>
      </c>
      <c r="H6" s="21">
        <v>10.199999999999999</v>
      </c>
      <c r="I6" s="21">
        <v>45.8</v>
      </c>
      <c r="J6" s="21">
        <v>197</v>
      </c>
      <c r="K6" s="22" t="s">
        <v>41</v>
      </c>
      <c r="L6" s="21"/>
    </row>
    <row r="7" spans="1:12" ht="15" x14ac:dyDescent="0.25">
      <c r="A7" s="23"/>
      <c r="B7" s="24"/>
      <c r="C7" s="25"/>
      <c r="D7" s="26"/>
      <c r="E7" s="27" t="s">
        <v>46</v>
      </c>
      <c r="F7" s="28">
        <v>20</v>
      </c>
      <c r="G7" s="28">
        <v>5</v>
      </c>
      <c r="H7" s="28">
        <v>5.4</v>
      </c>
      <c r="I7" s="28">
        <v>0</v>
      </c>
      <c r="J7" s="28">
        <v>68.8</v>
      </c>
      <c r="K7" s="29" t="s">
        <v>47</v>
      </c>
      <c r="L7" s="28"/>
    </row>
    <row r="8" spans="1:12" ht="15" x14ac:dyDescent="0.25">
      <c r="A8" s="23"/>
      <c r="B8" s="24"/>
      <c r="C8" s="25"/>
      <c r="D8" s="30" t="s">
        <v>25</v>
      </c>
      <c r="E8" s="27" t="s">
        <v>76</v>
      </c>
      <c r="F8" s="28">
        <v>200</v>
      </c>
      <c r="G8" s="28">
        <v>3.9</v>
      </c>
      <c r="H8" s="28">
        <v>2.9</v>
      </c>
      <c r="I8" s="28">
        <v>11.2</v>
      </c>
      <c r="J8" s="28">
        <v>86</v>
      </c>
      <c r="K8" s="29" t="s">
        <v>42</v>
      </c>
      <c r="L8" s="28"/>
    </row>
    <row r="9" spans="1:12" ht="15" x14ac:dyDescent="0.25">
      <c r="A9" s="23"/>
      <c r="B9" s="24"/>
      <c r="C9" s="25"/>
      <c r="D9" s="30" t="s">
        <v>26</v>
      </c>
      <c r="E9" s="27" t="s">
        <v>43</v>
      </c>
      <c r="F9" s="28">
        <v>50</v>
      </c>
      <c r="G9" s="28">
        <v>3.19</v>
      </c>
      <c r="H9" s="28">
        <v>0.25</v>
      </c>
      <c r="I9" s="28">
        <v>21.96</v>
      </c>
      <c r="J9" s="28">
        <v>105</v>
      </c>
      <c r="K9" s="29" t="s">
        <v>44</v>
      </c>
      <c r="L9" s="28"/>
    </row>
    <row r="10" spans="1:12" ht="15" x14ac:dyDescent="0.25">
      <c r="A10" s="23"/>
      <c r="B10" s="24"/>
      <c r="C10" s="25"/>
      <c r="D10" s="30" t="s">
        <v>27</v>
      </c>
      <c r="E10" s="51" t="s">
        <v>45</v>
      </c>
      <c r="F10" s="28">
        <v>100</v>
      </c>
      <c r="G10" s="28">
        <v>0.6</v>
      </c>
      <c r="H10" s="28">
        <v>0.5</v>
      </c>
      <c r="I10" s="28">
        <v>15.5</v>
      </c>
      <c r="J10" s="28">
        <v>68.3</v>
      </c>
      <c r="K10" s="29" t="s">
        <v>44</v>
      </c>
      <c r="L10" s="28"/>
    </row>
    <row r="11" spans="1:12" ht="15" x14ac:dyDescent="0.25">
      <c r="A11" s="23"/>
      <c r="B11" s="24"/>
      <c r="C11" s="25"/>
      <c r="D11" s="26"/>
      <c r="E11" s="27"/>
      <c r="F11" s="28"/>
      <c r="G11" s="53"/>
      <c r="H11" s="53"/>
      <c r="I11" s="53"/>
      <c r="J11" s="53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580</v>
      </c>
      <c r="G13" s="36">
        <f>SUM(G6:G12)</f>
        <v>20.490000000000002</v>
      </c>
      <c r="H13" s="36">
        <f>SUM(H6:H12)</f>
        <v>19.25</v>
      </c>
      <c r="I13" s="36">
        <f>SUM(I6:I12)</f>
        <v>94.460000000000008</v>
      </c>
      <c r="J13" s="36">
        <f>SUM(J6:J12)</f>
        <v>525.1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3.5" thickBot="1" x14ac:dyDescent="0.25">
      <c r="A24" s="41">
        <f>A6</f>
        <v>1</v>
      </c>
      <c r="B24" s="42">
        <f>B6</f>
        <v>1</v>
      </c>
      <c r="C24" s="59" t="s">
        <v>37</v>
      </c>
      <c r="D24" s="60"/>
      <c r="E24" s="43"/>
      <c r="F24" s="44">
        <f>F13+F23</f>
        <v>580</v>
      </c>
      <c r="G24" s="44">
        <f>G13+G23</f>
        <v>20.490000000000002</v>
      </c>
      <c r="H24" s="44">
        <f>H13+H23</f>
        <v>19.25</v>
      </c>
      <c r="I24" s="44">
        <f>I13+I23</f>
        <v>94.460000000000008</v>
      </c>
      <c r="J24" s="44">
        <f>J13+J23</f>
        <v>525.1</v>
      </c>
      <c r="K24" s="44"/>
      <c r="L24" s="44">
        <f>L13+L23</f>
        <v>0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70</v>
      </c>
      <c r="F25" s="21">
        <v>250</v>
      </c>
      <c r="G25" s="21">
        <v>16.3</v>
      </c>
      <c r="H25" s="21">
        <v>9.6</v>
      </c>
      <c r="I25" s="21">
        <v>17.2</v>
      </c>
      <c r="J25" s="21">
        <v>348.3</v>
      </c>
      <c r="K25" s="22" t="s">
        <v>71</v>
      </c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 t="s">
        <v>51</v>
      </c>
      <c r="F27" s="28">
        <v>200</v>
      </c>
      <c r="G27" s="28">
        <v>1</v>
      </c>
      <c r="H27" s="28">
        <v>0.1</v>
      </c>
      <c r="I27" s="28">
        <v>15.7</v>
      </c>
      <c r="J27" s="28">
        <v>66.900000000000006</v>
      </c>
      <c r="K27" s="29" t="s">
        <v>52</v>
      </c>
      <c r="L27" s="28"/>
    </row>
    <row r="28" spans="1:12" ht="15" x14ac:dyDescent="0.25">
      <c r="A28" s="45"/>
      <c r="B28" s="24"/>
      <c r="C28" s="25"/>
      <c r="D28" s="30" t="s">
        <v>26</v>
      </c>
      <c r="E28" s="27" t="s">
        <v>60</v>
      </c>
      <c r="F28" s="28">
        <v>50</v>
      </c>
      <c r="G28" s="28">
        <v>3.19</v>
      </c>
      <c r="H28" s="28">
        <v>0.25</v>
      </c>
      <c r="I28" s="28">
        <v>21.96</v>
      </c>
      <c r="J28" s="28">
        <v>105</v>
      </c>
      <c r="K28" s="29" t="s">
        <v>69</v>
      </c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 t="s">
        <v>80</v>
      </c>
      <c r="F30" s="28">
        <v>40</v>
      </c>
      <c r="G30" s="28">
        <v>2.4</v>
      </c>
      <c r="H30" s="28">
        <v>8.8000000000000007</v>
      </c>
      <c r="I30" s="28">
        <v>19.600000000000001</v>
      </c>
      <c r="J30" s="28">
        <v>172</v>
      </c>
      <c r="K30" s="29" t="s">
        <v>57</v>
      </c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540</v>
      </c>
      <c r="G32" s="36">
        <f>SUM(G25:G31)</f>
        <v>22.89</v>
      </c>
      <c r="H32" s="36">
        <f>SUM(H25:H31)</f>
        <v>18.75</v>
      </c>
      <c r="I32" s="36">
        <f>SUM(I25:I31)</f>
        <v>74.460000000000008</v>
      </c>
      <c r="J32" s="36">
        <f>SUM(J25:J31)</f>
        <v>692.2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thickBot="1" x14ac:dyDescent="0.25">
      <c r="A43" s="47">
        <f>A25</f>
        <v>1</v>
      </c>
      <c r="B43" s="47">
        <f>B25</f>
        <v>2</v>
      </c>
      <c r="C43" s="59" t="s">
        <v>37</v>
      </c>
      <c r="D43" s="60"/>
      <c r="E43" s="43"/>
      <c r="F43" s="44">
        <f>F32+F42</f>
        <v>540</v>
      </c>
      <c r="G43" s="44">
        <f>G32+G42</f>
        <v>22.89</v>
      </c>
      <c r="H43" s="44">
        <f>H32+H42</f>
        <v>18.75</v>
      </c>
      <c r="I43" s="44">
        <f>I32+I42</f>
        <v>74.460000000000008</v>
      </c>
      <c r="J43" s="44">
        <f>J32+J42</f>
        <v>692.2</v>
      </c>
      <c r="K43" s="44"/>
      <c r="L43" s="44">
        <f>L32+L42</f>
        <v>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52" t="s">
        <v>73</v>
      </c>
      <c r="F44" s="21">
        <v>300</v>
      </c>
      <c r="G44" s="21">
        <v>23.85</v>
      </c>
      <c r="H44" s="21">
        <v>17.850000000000001</v>
      </c>
      <c r="I44" s="21">
        <v>51.7</v>
      </c>
      <c r="J44" s="21">
        <v>462.2</v>
      </c>
      <c r="K44" s="22" t="s">
        <v>48</v>
      </c>
      <c r="L44" s="21"/>
    </row>
    <row r="45" spans="1:12" ht="15" x14ac:dyDescent="0.25">
      <c r="A45" s="23"/>
      <c r="B45" s="24"/>
      <c r="C45" s="25"/>
      <c r="D45" s="26"/>
      <c r="E45" s="27" t="s">
        <v>49</v>
      </c>
      <c r="F45" s="28">
        <v>50</v>
      </c>
      <c r="G45" s="28">
        <v>1.65</v>
      </c>
      <c r="H45" s="28">
        <v>1.2</v>
      </c>
      <c r="I45" s="28">
        <v>4.45</v>
      </c>
      <c r="J45" s="28">
        <v>35.4</v>
      </c>
      <c r="K45" s="29" t="s">
        <v>50</v>
      </c>
      <c r="L45" s="28"/>
    </row>
    <row r="46" spans="1:12" ht="15" x14ac:dyDescent="0.25">
      <c r="A46" s="23"/>
      <c r="B46" s="24"/>
      <c r="C46" s="25"/>
      <c r="D46" s="30" t="s">
        <v>25</v>
      </c>
      <c r="E46" s="27" t="s">
        <v>54</v>
      </c>
      <c r="F46" s="28">
        <v>200</v>
      </c>
      <c r="G46" s="28">
        <v>0.3</v>
      </c>
      <c r="H46" s="28">
        <v>0</v>
      </c>
      <c r="I46" s="28">
        <v>6.7</v>
      </c>
      <c r="J46" s="28">
        <v>27.9</v>
      </c>
      <c r="K46" s="29" t="s">
        <v>55</v>
      </c>
      <c r="L46" s="28"/>
    </row>
    <row r="47" spans="1:12" ht="15" x14ac:dyDescent="0.25">
      <c r="A47" s="23"/>
      <c r="B47" s="24"/>
      <c r="C47" s="25"/>
      <c r="D47" s="30" t="s">
        <v>26</v>
      </c>
      <c r="E47" s="27" t="s">
        <v>43</v>
      </c>
      <c r="F47" s="28">
        <v>50</v>
      </c>
      <c r="G47" s="28">
        <v>3.19</v>
      </c>
      <c r="H47" s="28">
        <v>0.25</v>
      </c>
      <c r="I47" s="28">
        <v>21.96</v>
      </c>
      <c r="J47" s="28">
        <v>105</v>
      </c>
      <c r="K47" s="29" t="s">
        <v>44</v>
      </c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600</v>
      </c>
      <c r="G51" s="36">
        <f>SUM(G44:G50)</f>
        <v>28.990000000000002</v>
      </c>
      <c r="H51" s="36">
        <f>SUM(H44:H50)</f>
        <v>19.3</v>
      </c>
      <c r="I51" s="36">
        <f>SUM(I44:I50)</f>
        <v>84.81</v>
      </c>
      <c r="J51" s="36">
        <f>SUM(J44:J50)</f>
        <v>630.5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thickBot="1" x14ac:dyDescent="0.25">
      <c r="A62" s="41">
        <f>A44</f>
        <v>1</v>
      </c>
      <c r="B62" s="42">
        <f>B44</f>
        <v>3</v>
      </c>
      <c r="C62" s="59" t="s">
        <v>37</v>
      </c>
      <c r="D62" s="60"/>
      <c r="E62" s="43"/>
      <c r="F62" s="56">
        <f>F51+F61</f>
        <v>600</v>
      </c>
      <c r="G62" s="44">
        <f>G51+G61</f>
        <v>28.990000000000002</v>
      </c>
      <c r="H62" s="44">
        <f>H51+H61</f>
        <v>19.3</v>
      </c>
      <c r="I62" s="44">
        <f>I51+I61</f>
        <v>84.81</v>
      </c>
      <c r="J62" s="44">
        <f>J51+J61</f>
        <v>630.5</v>
      </c>
      <c r="K62" s="44"/>
      <c r="L62" s="44">
        <f>L51+L61</f>
        <v>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1" t="s">
        <v>79</v>
      </c>
      <c r="F63" s="58">
        <v>300</v>
      </c>
      <c r="G63" s="58">
        <v>20.239999999999998</v>
      </c>
      <c r="H63" s="58">
        <v>10.4</v>
      </c>
      <c r="I63" s="58">
        <v>19.8</v>
      </c>
      <c r="J63" s="58">
        <v>332.4</v>
      </c>
      <c r="K63" s="58" t="s">
        <v>53</v>
      </c>
      <c r="L63" s="21"/>
    </row>
    <row r="64" spans="1:12" ht="15" x14ac:dyDescent="0.25">
      <c r="A64" s="23"/>
      <c r="B64" s="24"/>
      <c r="C64" s="25"/>
      <c r="D64" s="26"/>
      <c r="E64" s="27" t="s">
        <v>49</v>
      </c>
      <c r="F64" s="28">
        <v>50</v>
      </c>
      <c r="G64" s="28">
        <v>1.65</v>
      </c>
      <c r="H64" s="28">
        <v>1.2</v>
      </c>
      <c r="I64" s="28">
        <v>4.45</v>
      </c>
      <c r="J64" s="28">
        <v>35.4</v>
      </c>
      <c r="K64" s="29" t="s">
        <v>50</v>
      </c>
      <c r="L64" s="28"/>
    </row>
    <row r="65" spans="1:12" ht="15" x14ac:dyDescent="0.25">
      <c r="A65" s="23"/>
      <c r="B65" s="24"/>
      <c r="C65" s="25"/>
      <c r="D65" s="30" t="s">
        <v>25</v>
      </c>
      <c r="E65" s="27" t="s">
        <v>58</v>
      </c>
      <c r="F65" s="28">
        <v>200</v>
      </c>
      <c r="G65" s="28">
        <v>0.5</v>
      </c>
      <c r="H65" s="28">
        <v>0</v>
      </c>
      <c r="I65" s="28">
        <v>19.8</v>
      </c>
      <c r="J65" s="28">
        <v>81</v>
      </c>
      <c r="K65" s="29" t="s">
        <v>59</v>
      </c>
      <c r="L65" s="28"/>
    </row>
    <row r="66" spans="1:12" ht="15" x14ac:dyDescent="0.25">
      <c r="A66" s="23"/>
      <c r="B66" s="24"/>
      <c r="C66" s="25"/>
      <c r="D66" s="30" t="s">
        <v>26</v>
      </c>
      <c r="E66" s="51" t="s">
        <v>43</v>
      </c>
      <c r="F66" s="28">
        <v>50</v>
      </c>
      <c r="G66" s="28">
        <v>3.19</v>
      </c>
      <c r="H66" s="28">
        <v>0.25</v>
      </c>
      <c r="I66" s="28">
        <v>21.96</v>
      </c>
      <c r="J66" s="28">
        <v>105</v>
      </c>
      <c r="K66" s="29" t="s">
        <v>44</v>
      </c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57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 t="s">
        <v>83</v>
      </c>
      <c r="F68" s="28">
        <v>30</v>
      </c>
      <c r="G68" s="28">
        <v>0.85</v>
      </c>
      <c r="H68" s="28">
        <v>0.05</v>
      </c>
      <c r="I68" s="28">
        <v>1.75</v>
      </c>
      <c r="J68" s="28">
        <v>11.05</v>
      </c>
      <c r="K68" s="29" t="s">
        <v>84</v>
      </c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630</v>
      </c>
      <c r="G70" s="36">
        <f>SUM(G63:G69)</f>
        <v>26.43</v>
      </c>
      <c r="H70" s="36">
        <f>SUM(H63:H69)</f>
        <v>11.9</v>
      </c>
      <c r="I70" s="36">
        <f>SUM(I63:I69)</f>
        <v>67.759999999999991</v>
      </c>
      <c r="J70" s="36">
        <f>SUM(J63:J69)</f>
        <v>564.84999999999991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thickBot="1" x14ac:dyDescent="0.25">
      <c r="A81" s="41">
        <f>A63</f>
        <v>1</v>
      </c>
      <c r="B81" s="42">
        <f>B63</f>
        <v>4</v>
      </c>
      <c r="C81" s="59" t="s">
        <v>37</v>
      </c>
      <c r="D81" s="60"/>
      <c r="E81" s="43"/>
      <c r="F81" s="44">
        <f>F70+F80</f>
        <v>630</v>
      </c>
      <c r="G81" s="44">
        <f>G70+G80</f>
        <v>26.43</v>
      </c>
      <c r="H81" s="44">
        <f>H70+H80</f>
        <v>11.9</v>
      </c>
      <c r="I81" s="44">
        <f>I70+I80</f>
        <v>67.759999999999991</v>
      </c>
      <c r="J81" s="44">
        <f>J70+J80</f>
        <v>564.84999999999991</v>
      </c>
      <c r="K81" s="44"/>
      <c r="L81" s="44">
        <f>L70+L80</f>
        <v>0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52" t="s">
        <v>75</v>
      </c>
      <c r="F82" s="21">
        <v>300</v>
      </c>
      <c r="G82" s="21">
        <v>16.3</v>
      </c>
      <c r="H82" s="21">
        <v>18.399999999999999</v>
      </c>
      <c r="I82" s="21">
        <v>32.200000000000003</v>
      </c>
      <c r="J82" s="21">
        <v>411.75</v>
      </c>
      <c r="K82" s="22" t="s">
        <v>53</v>
      </c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51" t="s">
        <v>62</v>
      </c>
      <c r="F84" s="28">
        <v>200</v>
      </c>
      <c r="G84" s="28">
        <v>0.2</v>
      </c>
      <c r="H84" s="28">
        <v>0</v>
      </c>
      <c r="I84" s="28">
        <v>0.1</v>
      </c>
      <c r="J84" s="28">
        <v>26.8</v>
      </c>
      <c r="K84" s="29" t="s">
        <v>61</v>
      </c>
      <c r="L84" s="28"/>
    </row>
    <row r="85" spans="1:12" ht="15" x14ac:dyDescent="0.25">
      <c r="A85" s="23"/>
      <c r="B85" s="24"/>
      <c r="C85" s="25"/>
      <c r="D85" s="30" t="s">
        <v>26</v>
      </c>
      <c r="E85" s="27" t="s">
        <v>56</v>
      </c>
      <c r="F85" s="28">
        <v>50</v>
      </c>
      <c r="G85" s="28">
        <v>3.19</v>
      </c>
      <c r="H85" s="28">
        <v>0.25</v>
      </c>
      <c r="I85" s="28">
        <v>21.96</v>
      </c>
      <c r="J85" s="28">
        <v>105</v>
      </c>
      <c r="K85" s="29" t="s">
        <v>57</v>
      </c>
      <c r="L85" s="28"/>
    </row>
    <row r="86" spans="1:12" ht="15" x14ac:dyDescent="0.25">
      <c r="A86" s="23"/>
      <c r="B86" s="24"/>
      <c r="C86" s="25"/>
      <c r="D86" s="30" t="s">
        <v>27</v>
      </c>
      <c r="E86" s="51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550</v>
      </c>
      <c r="G89" s="36">
        <f>SUM(G82:G88)</f>
        <v>19.690000000000001</v>
      </c>
      <c r="H89" s="36">
        <f>SUM(H82:H88)</f>
        <v>18.649999999999999</v>
      </c>
      <c r="I89" s="36">
        <f>SUM(I82:I88)</f>
        <v>54.260000000000005</v>
      </c>
      <c r="J89" s="36">
        <f>SUM(J82:J88)</f>
        <v>543.54999999999995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thickBot="1" x14ac:dyDescent="0.25">
      <c r="A100" s="41">
        <f>A82</f>
        <v>1</v>
      </c>
      <c r="B100" s="42">
        <f>B82</f>
        <v>5</v>
      </c>
      <c r="C100" s="59" t="s">
        <v>37</v>
      </c>
      <c r="D100" s="60"/>
      <c r="E100" s="43"/>
      <c r="F100" s="44">
        <f>F89+F99</f>
        <v>550</v>
      </c>
      <c r="G100" s="44">
        <f>G89+G99</f>
        <v>19.690000000000001</v>
      </c>
      <c r="H100" s="44">
        <f>H89+H99</f>
        <v>18.649999999999999</v>
      </c>
      <c r="I100" s="44">
        <f>I89+I99</f>
        <v>54.260000000000005</v>
      </c>
      <c r="J100" s="44">
        <f>J89+J99</f>
        <v>543.54999999999995</v>
      </c>
      <c r="K100" s="44"/>
      <c r="L100" s="44">
        <f>L89+L99</f>
        <v>0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54" t="s">
        <v>63</v>
      </c>
      <c r="F101" s="55">
        <v>210</v>
      </c>
      <c r="G101" s="21">
        <v>8.3000000000000007</v>
      </c>
      <c r="H101" s="21">
        <v>10.1</v>
      </c>
      <c r="I101" s="21">
        <v>37.6</v>
      </c>
      <c r="J101" s="21">
        <v>274.89999999999998</v>
      </c>
      <c r="K101" s="22" t="s">
        <v>81</v>
      </c>
      <c r="L101" s="21"/>
    </row>
    <row r="102" spans="1:12" ht="15" x14ac:dyDescent="0.25">
      <c r="A102" s="23"/>
      <c r="B102" s="24"/>
      <c r="C102" s="25"/>
      <c r="D102" s="26"/>
      <c r="E102" s="51" t="s">
        <v>46</v>
      </c>
      <c r="F102" s="28">
        <v>20</v>
      </c>
      <c r="G102" s="28">
        <v>5</v>
      </c>
      <c r="H102" s="28">
        <v>5.4</v>
      </c>
      <c r="I102" s="28">
        <v>0</v>
      </c>
      <c r="J102" s="28">
        <v>68.8</v>
      </c>
      <c r="K102" s="29" t="s">
        <v>47</v>
      </c>
      <c r="L102" s="28"/>
    </row>
    <row r="103" spans="1:12" ht="15" x14ac:dyDescent="0.25">
      <c r="A103" s="23"/>
      <c r="B103" s="24"/>
      <c r="C103" s="25"/>
      <c r="D103" s="30" t="s">
        <v>25</v>
      </c>
      <c r="E103" s="27" t="s">
        <v>76</v>
      </c>
      <c r="F103" s="28">
        <v>200</v>
      </c>
      <c r="G103" s="28">
        <v>3.9</v>
      </c>
      <c r="H103" s="28">
        <v>2.9</v>
      </c>
      <c r="I103" s="28">
        <v>11.2</v>
      </c>
      <c r="J103" s="28">
        <v>86</v>
      </c>
      <c r="K103" s="29" t="s">
        <v>42</v>
      </c>
      <c r="L103" s="28"/>
    </row>
    <row r="104" spans="1:12" ht="15" x14ac:dyDescent="0.25">
      <c r="A104" s="23"/>
      <c r="B104" s="24"/>
      <c r="C104" s="25"/>
      <c r="D104" s="30" t="s">
        <v>26</v>
      </c>
      <c r="E104" s="51" t="s">
        <v>43</v>
      </c>
      <c r="F104" s="28">
        <v>50</v>
      </c>
      <c r="G104" s="28">
        <v>3.19</v>
      </c>
      <c r="H104" s="28">
        <v>0.25</v>
      </c>
      <c r="I104" s="28">
        <v>21.96</v>
      </c>
      <c r="J104" s="28">
        <v>105</v>
      </c>
      <c r="K104" s="29" t="s">
        <v>44</v>
      </c>
      <c r="L104" s="28"/>
    </row>
    <row r="105" spans="1:12" ht="15" x14ac:dyDescent="0.25">
      <c r="A105" s="23"/>
      <c r="B105" s="24"/>
      <c r="C105" s="25"/>
      <c r="D105" s="30" t="s">
        <v>27</v>
      </c>
      <c r="E105" s="51" t="s">
        <v>45</v>
      </c>
      <c r="F105" s="28">
        <v>100</v>
      </c>
      <c r="G105" s="28">
        <v>0.6</v>
      </c>
      <c r="H105" s="28">
        <v>0.5</v>
      </c>
      <c r="I105" s="28">
        <v>15.5</v>
      </c>
      <c r="J105" s="28">
        <v>68.3</v>
      </c>
      <c r="K105" s="29" t="s">
        <v>44</v>
      </c>
      <c r="L105" s="28"/>
    </row>
    <row r="106" spans="1:12" ht="15" x14ac:dyDescent="0.25">
      <c r="A106" s="23"/>
      <c r="B106" s="24"/>
      <c r="C106" s="25"/>
      <c r="D106" s="26"/>
      <c r="E106" s="27"/>
      <c r="F106" s="28">
        <v>0</v>
      </c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>
        <v>0</v>
      </c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SUM(F102:F107)</f>
        <v>370</v>
      </c>
      <c r="G108" s="36">
        <f>SUM(G101:G107)</f>
        <v>20.990000000000002</v>
      </c>
      <c r="H108" s="36">
        <f>SUM(H101:H107)</f>
        <v>19.149999999999999</v>
      </c>
      <c r="I108" s="36">
        <f>SUM(I101:I107)</f>
        <v>86.259999999999991</v>
      </c>
      <c r="J108" s="36">
        <f>SUM(J101:J107)</f>
        <v>603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3.5" thickBot="1" x14ac:dyDescent="0.25">
      <c r="A119" s="41">
        <f>A101</f>
        <v>2</v>
      </c>
      <c r="B119" s="42">
        <f>B101</f>
        <v>1</v>
      </c>
      <c r="C119" s="59" t="s">
        <v>37</v>
      </c>
      <c r="D119" s="60"/>
      <c r="E119" s="43"/>
      <c r="F119" s="44">
        <f>F108+F118</f>
        <v>370</v>
      </c>
      <c r="G119" s="44">
        <f>G108+G118</f>
        <v>20.990000000000002</v>
      </c>
      <c r="H119" s="44">
        <f>H108+H118</f>
        <v>19.149999999999999</v>
      </c>
      <c r="I119" s="44">
        <f>I108+I118</f>
        <v>86.259999999999991</v>
      </c>
      <c r="J119" s="44">
        <f>J108+J118</f>
        <v>603</v>
      </c>
      <c r="K119" s="44"/>
      <c r="L119" s="44">
        <f>L108+L118</f>
        <v>0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78</v>
      </c>
      <c r="F120" s="21">
        <v>300</v>
      </c>
      <c r="G120" s="21">
        <v>14.1</v>
      </c>
      <c r="H120" s="21">
        <v>13.7</v>
      </c>
      <c r="I120" s="21">
        <v>37.6</v>
      </c>
      <c r="J120" s="21">
        <v>419.9</v>
      </c>
      <c r="K120" s="22" t="s">
        <v>64</v>
      </c>
      <c r="L120" s="21"/>
    </row>
    <row r="121" spans="1:12" ht="15" x14ac:dyDescent="0.25">
      <c r="A121" s="45"/>
      <c r="B121" s="24"/>
      <c r="C121" s="25"/>
      <c r="D121" s="26"/>
      <c r="E121" s="27" t="s">
        <v>49</v>
      </c>
      <c r="F121" s="28">
        <v>50</v>
      </c>
      <c r="G121" s="28">
        <v>1.65</v>
      </c>
      <c r="H121" s="28">
        <v>1.2</v>
      </c>
      <c r="I121" s="28">
        <v>4.45</v>
      </c>
      <c r="J121" s="28">
        <v>35.4</v>
      </c>
      <c r="K121" s="29" t="s">
        <v>50</v>
      </c>
      <c r="L121" s="28"/>
    </row>
    <row r="122" spans="1:12" ht="15" x14ac:dyDescent="0.25">
      <c r="A122" s="45"/>
      <c r="B122" s="24"/>
      <c r="C122" s="25"/>
      <c r="D122" s="30" t="s">
        <v>25</v>
      </c>
      <c r="E122" s="27" t="s">
        <v>51</v>
      </c>
      <c r="F122" s="28">
        <v>200</v>
      </c>
      <c r="G122" s="28">
        <v>1</v>
      </c>
      <c r="H122" s="28">
        <v>0.1</v>
      </c>
      <c r="I122" s="28">
        <v>15.7</v>
      </c>
      <c r="J122" s="28">
        <v>66.900000000000006</v>
      </c>
      <c r="K122" s="29" t="s">
        <v>52</v>
      </c>
      <c r="L122" s="28"/>
    </row>
    <row r="123" spans="1:12" ht="15" x14ac:dyDescent="0.25">
      <c r="A123" s="45"/>
      <c r="B123" s="24"/>
      <c r="C123" s="25"/>
      <c r="D123" s="30" t="s">
        <v>26</v>
      </c>
      <c r="E123" s="51" t="s">
        <v>43</v>
      </c>
      <c r="F123" s="28">
        <v>50</v>
      </c>
      <c r="G123" s="28">
        <v>3.19</v>
      </c>
      <c r="H123" s="28">
        <v>0.25</v>
      </c>
      <c r="I123" s="28">
        <v>22</v>
      </c>
      <c r="J123" s="28">
        <v>105</v>
      </c>
      <c r="K123" s="29" t="s">
        <v>44</v>
      </c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600</v>
      </c>
      <c r="G127" s="36">
        <f>SUM(G120:G126)</f>
        <v>19.940000000000001</v>
      </c>
      <c r="H127" s="36">
        <f>SUM(H120:H126)</f>
        <v>15.249999999999998</v>
      </c>
      <c r="I127" s="36">
        <f>SUM(I120:I126)</f>
        <v>79.75</v>
      </c>
      <c r="J127" s="36">
        <f>SUM(J120:J126)</f>
        <v>627.19999999999993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3.5" thickBot="1" x14ac:dyDescent="0.25">
      <c r="A138" s="47">
        <f>A120</f>
        <v>2</v>
      </c>
      <c r="B138" s="47">
        <f>B120</f>
        <v>2</v>
      </c>
      <c r="C138" s="59" t="s">
        <v>37</v>
      </c>
      <c r="D138" s="60"/>
      <c r="E138" s="43"/>
      <c r="F138" s="44">
        <f>F127+F137</f>
        <v>600</v>
      </c>
      <c r="G138" s="44">
        <f>G127+G137</f>
        <v>19.940000000000001</v>
      </c>
      <c r="H138" s="44">
        <f>H127+H137</f>
        <v>15.249999999999998</v>
      </c>
      <c r="I138" s="44">
        <f>I127+I137</f>
        <v>79.75</v>
      </c>
      <c r="J138" s="44">
        <f>J127+J137</f>
        <v>627.19999999999993</v>
      </c>
      <c r="K138" s="44"/>
      <c r="L138" s="44">
        <f>L127+L137</f>
        <v>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65</v>
      </c>
      <c r="F139" s="21">
        <v>250</v>
      </c>
      <c r="G139" s="21">
        <v>15.3</v>
      </c>
      <c r="H139" s="21">
        <v>14.7</v>
      </c>
      <c r="I139" s="21">
        <v>38.6</v>
      </c>
      <c r="J139" s="21">
        <v>360.3</v>
      </c>
      <c r="K139" s="22" t="s">
        <v>66</v>
      </c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 t="s">
        <v>67</v>
      </c>
      <c r="F141" s="28">
        <v>200</v>
      </c>
      <c r="G141" s="28">
        <v>0.42</v>
      </c>
      <c r="H141" s="28">
        <v>0.14000000000000001</v>
      </c>
      <c r="I141" s="28">
        <v>22.9</v>
      </c>
      <c r="J141" s="28">
        <v>95.4</v>
      </c>
      <c r="K141" s="29" t="s">
        <v>68</v>
      </c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43</v>
      </c>
      <c r="F142" s="28">
        <v>50</v>
      </c>
      <c r="G142" s="28">
        <v>3.19</v>
      </c>
      <c r="H142" s="28">
        <v>0.25</v>
      </c>
      <c r="I142" s="28">
        <v>21.96</v>
      </c>
      <c r="J142" s="28">
        <v>105</v>
      </c>
      <c r="K142" s="29" t="s">
        <v>44</v>
      </c>
      <c r="L142" s="28"/>
    </row>
    <row r="143" spans="1:12" ht="15" x14ac:dyDescent="0.25">
      <c r="A143" s="23"/>
      <c r="B143" s="24"/>
      <c r="C143" s="25"/>
      <c r="D143" s="30" t="s">
        <v>27</v>
      </c>
      <c r="E143" s="51" t="s">
        <v>45</v>
      </c>
      <c r="F143" s="28">
        <v>100</v>
      </c>
      <c r="G143" s="28">
        <v>0.6</v>
      </c>
      <c r="H143" s="28">
        <v>0.5</v>
      </c>
      <c r="I143" s="28">
        <v>15.5</v>
      </c>
      <c r="J143" s="28">
        <v>68.3</v>
      </c>
      <c r="K143" s="29" t="s">
        <v>44</v>
      </c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600</v>
      </c>
      <c r="G146" s="36">
        <f>SUM(G139:G145)</f>
        <v>19.510000000000002</v>
      </c>
      <c r="H146" s="36">
        <f>SUM(H139:H145)</f>
        <v>15.59</v>
      </c>
      <c r="I146" s="36">
        <f>SUM(I139:I145)</f>
        <v>98.960000000000008</v>
      </c>
      <c r="J146" s="36">
        <f>SUM(J139:J145)</f>
        <v>629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3.5" thickBot="1" x14ac:dyDescent="0.25">
      <c r="A157" s="41">
        <f>A139</f>
        <v>2</v>
      </c>
      <c r="B157" s="42">
        <f>B139</f>
        <v>3</v>
      </c>
      <c r="C157" s="59" t="s">
        <v>37</v>
      </c>
      <c r="D157" s="60"/>
      <c r="E157" s="43"/>
      <c r="F157" s="44">
        <f>F146+F156</f>
        <v>600</v>
      </c>
      <c r="G157" s="44">
        <f>G146+G156</f>
        <v>19.510000000000002</v>
      </c>
      <c r="H157" s="44">
        <f>H146+H156</f>
        <v>15.59</v>
      </c>
      <c r="I157" s="44">
        <f>I146+I156</f>
        <v>98.960000000000008</v>
      </c>
      <c r="J157" s="44">
        <f>J146+J156</f>
        <v>629</v>
      </c>
      <c r="K157" s="44"/>
      <c r="L157" s="44">
        <f>L146+L156</f>
        <v>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77</v>
      </c>
      <c r="F158" s="21">
        <v>300</v>
      </c>
      <c r="G158" s="21">
        <v>17.399999999999999</v>
      </c>
      <c r="H158" s="21">
        <v>7.8</v>
      </c>
      <c r="I158" s="21">
        <v>28.4</v>
      </c>
      <c r="J158" s="21">
        <v>340.2</v>
      </c>
      <c r="K158" s="22" t="s">
        <v>53</v>
      </c>
      <c r="L158" s="21"/>
    </row>
    <row r="159" spans="1:12" ht="15" x14ac:dyDescent="0.25">
      <c r="A159" s="23"/>
      <c r="B159" s="24"/>
      <c r="C159" s="25"/>
      <c r="D159" s="26"/>
      <c r="E159" s="27" t="s">
        <v>49</v>
      </c>
      <c r="F159" s="28">
        <v>50</v>
      </c>
      <c r="G159" s="28">
        <v>1.65</v>
      </c>
      <c r="H159" s="28">
        <v>1.2</v>
      </c>
      <c r="I159" s="28">
        <v>4.45</v>
      </c>
      <c r="J159" s="28">
        <v>35.4</v>
      </c>
      <c r="K159" s="29" t="s">
        <v>50</v>
      </c>
      <c r="L159" s="28"/>
    </row>
    <row r="160" spans="1:12" ht="15" x14ac:dyDescent="0.25">
      <c r="A160" s="23"/>
      <c r="B160" s="24"/>
      <c r="C160" s="25"/>
      <c r="D160" s="30" t="s">
        <v>25</v>
      </c>
      <c r="E160" s="27" t="s">
        <v>58</v>
      </c>
      <c r="F160" s="28">
        <v>200</v>
      </c>
      <c r="G160" s="28">
        <v>0.5</v>
      </c>
      <c r="H160" s="28">
        <v>0</v>
      </c>
      <c r="I160" s="28">
        <v>19.8</v>
      </c>
      <c r="J160" s="28">
        <v>81</v>
      </c>
      <c r="K160" s="29" t="s">
        <v>59</v>
      </c>
      <c r="L160" s="28"/>
    </row>
    <row r="161" spans="1:12" ht="15" x14ac:dyDescent="0.25">
      <c r="A161" s="23"/>
      <c r="B161" s="24"/>
      <c r="C161" s="25"/>
      <c r="D161" s="30" t="s">
        <v>26</v>
      </c>
      <c r="E161" s="27" t="s">
        <v>60</v>
      </c>
      <c r="F161" s="28">
        <v>50</v>
      </c>
      <c r="G161" s="28">
        <v>3.19</v>
      </c>
      <c r="H161" s="28">
        <v>0.25</v>
      </c>
      <c r="I161" s="28">
        <v>21.96</v>
      </c>
      <c r="J161" s="28">
        <v>105</v>
      </c>
      <c r="K161" s="29" t="s">
        <v>69</v>
      </c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 t="s">
        <v>85</v>
      </c>
      <c r="F163" s="28">
        <v>30</v>
      </c>
      <c r="G163" s="28">
        <v>0.6</v>
      </c>
      <c r="H163" s="28">
        <v>0.1</v>
      </c>
      <c r="I163" s="28">
        <v>3.05</v>
      </c>
      <c r="J163" s="28">
        <v>15.65</v>
      </c>
      <c r="K163" s="29" t="s">
        <v>86</v>
      </c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630</v>
      </c>
      <c r="G165" s="36">
        <f>SUM(G158:G164)</f>
        <v>23.34</v>
      </c>
      <c r="H165" s="36">
        <f>SUM(H158:H164)</f>
        <v>9.35</v>
      </c>
      <c r="I165" s="36">
        <f>SUM(I158:I164)</f>
        <v>77.660000000000011</v>
      </c>
      <c r="J165" s="36">
        <f>SUM(J158:J164)</f>
        <v>577.24999999999989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3.5" thickBot="1" x14ac:dyDescent="0.25">
      <c r="A176" s="41">
        <f>A158</f>
        <v>2</v>
      </c>
      <c r="B176" s="42">
        <f>B158</f>
        <v>4</v>
      </c>
      <c r="C176" s="59" t="s">
        <v>37</v>
      </c>
      <c r="D176" s="60"/>
      <c r="E176" s="43"/>
      <c r="F176" s="44">
        <f>F165+F175</f>
        <v>630</v>
      </c>
      <c r="G176" s="44">
        <f>G165+G175</f>
        <v>23.34</v>
      </c>
      <c r="H176" s="44">
        <f>H165+H175</f>
        <v>9.35</v>
      </c>
      <c r="I176" s="44">
        <f>I165+I175</f>
        <v>77.660000000000011</v>
      </c>
      <c r="J176" s="44">
        <f>J165+J175</f>
        <v>577.24999999999989</v>
      </c>
      <c r="K176" s="44"/>
      <c r="L176" s="44">
        <f>L165+L175</f>
        <v>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74</v>
      </c>
      <c r="F177" s="21">
        <v>220</v>
      </c>
      <c r="G177" s="21">
        <v>29.7</v>
      </c>
      <c r="H177" s="21">
        <v>10.7</v>
      </c>
      <c r="I177" s="21">
        <v>21.7</v>
      </c>
      <c r="J177" s="21">
        <v>416.6</v>
      </c>
      <c r="K177" s="29" t="s">
        <v>55</v>
      </c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 t="s">
        <v>54</v>
      </c>
      <c r="F179" s="28">
        <v>200</v>
      </c>
      <c r="G179" s="28">
        <v>0.3</v>
      </c>
      <c r="H179" s="28">
        <v>0</v>
      </c>
      <c r="I179" s="28">
        <v>6.7</v>
      </c>
      <c r="J179" s="28">
        <v>27.9</v>
      </c>
      <c r="K179" s="29" t="s">
        <v>55</v>
      </c>
      <c r="L179" s="28"/>
    </row>
    <row r="180" spans="1:12" ht="15" x14ac:dyDescent="0.25">
      <c r="A180" s="23"/>
      <c r="B180" s="24"/>
      <c r="C180" s="25"/>
      <c r="D180" s="30" t="s">
        <v>26</v>
      </c>
      <c r="E180" s="27" t="s">
        <v>56</v>
      </c>
      <c r="F180" s="28">
        <v>50</v>
      </c>
      <c r="G180" s="28">
        <v>3.19</v>
      </c>
      <c r="H180" s="28">
        <v>0.25</v>
      </c>
      <c r="I180" s="28">
        <v>21.96</v>
      </c>
      <c r="J180" s="28">
        <v>105</v>
      </c>
      <c r="K180" s="29" t="s">
        <v>44</v>
      </c>
      <c r="L180" s="28"/>
    </row>
    <row r="181" spans="1:12" ht="15" x14ac:dyDescent="0.25">
      <c r="A181" s="23"/>
      <c r="B181" s="24"/>
      <c r="C181" s="25"/>
      <c r="D181" s="30" t="s">
        <v>27</v>
      </c>
      <c r="E181" s="51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470</v>
      </c>
      <c r="G184" s="36">
        <f>SUM(G177:G183)</f>
        <v>33.19</v>
      </c>
      <c r="H184" s="36">
        <f>SUM(H177:H183)</f>
        <v>10.95</v>
      </c>
      <c r="I184" s="36">
        <f>SUM(I177:I183)</f>
        <v>50.36</v>
      </c>
      <c r="J184" s="36">
        <f>SUM(J177:J183)</f>
        <v>549.5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9" t="s">
        <v>37</v>
      </c>
      <c r="D195" s="60"/>
      <c r="E195" s="43"/>
      <c r="F195" s="44">
        <f>F184+F194</f>
        <v>470</v>
      </c>
      <c r="G195" s="44">
        <f>G184+G194</f>
        <v>33.19</v>
      </c>
      <c r="H195" s="44">
        <f>H184+H194</f>
        <v>10.95</v>
      </c>
      <c r="I195" s="44">
        <f>I184+I194</f>
        <v>50.36</v>
      </c>
      <c r="J195" s="44">
        <f>J184+J194</f>
        <v>549.5</v>
      </c>
      <c r="K195" s="44"/>
      <c r="L195" s="44">
        <f>L184+L194</f>
        <v>0</v>
      </c>
    </row>
    <row r="196" spans="1:12" x14ac:dyDescent="0.2">
      <c r="A196" s="48"/>
      <c r="B196" s="49"/>
      <c r="C196" s="61" t="s">
        <v>38</v>
      </c>
      <c r="D196" s="62"/>
      <c r="E196" s="63"/>
      <c r="F196" s="50">
        <f>(F24+F43+F62+F81+F100+F119+F138+F157+F176+F195)/(IF(F24=0, 0, 1)+IF(F43=0, 0, 1)+IF(F62=0, 0, 1)+IF(F81=0, 0, 1)+IF(F100=0, 0, 1)+IF(F119=0, 0, 1)+IF(F138=0, 0, 1)+IF(F157=0, 0, 1)+IF(F176=0, 0, 1)+IF(F195=0, 0, 1))</f>
        <v>557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23.545999999999999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15.813999999999998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76.873999999999995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594.21499999999992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Петровна</dc:creator>
  <cp:lastModifiedBy>Пользователь Windows</cp:lastModifiedBy>
  <dcterms:created xsi:type="dcterms:W3CDTF">2023-10-12T03:22:30Z</dcterms:created>
  <dcterms:modified xsi:type="dcterms:W3CDTF">2025-02-06T11:07:24Z</dcterms:modified>
</cp:coreProperties>
</file>